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ite\Downloads\"/>
    </mc:Choice>
  </mc:AlternateContent>
  <xr:revisionPtr revIDLastSave="0" documentId="13_ncr:1_{6BCC6EAF-AC34-4E42-9C4F-3F027A103837}" xr6:coauthVersionLast="47" xr6:coauthVersionMax="47" xr10:uidLastSave="{00000000-0000-0000-0000-000000000000}"/>
  <bookViews>
    <workbookView xWindow="-108" yWindow="-108" windowWidth="23256" windowHeight="12456" xr2:uid="{1C735140-B01B-4BD1-A100-9555A1250684}"/>
  </bookViews>
  <sheets>
    <sheet name="กรอกจำนวนนักเรียน" sheetId="2" r:id="rId1"/>
    <sheet name="สรุป ใช้พิม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F9" i="1"/>
  <c r="E9" i="1"/>
  <c r="D10" i="1"/>
  <c r="C9" i="1"/>
  <c r="G8" i="1"/>
  <c r="F8" i="1"/>
  <c r="E8" i="1"/>
  <c r="D8" i="1"/>
  <c r="N8" i="2"/>
  <c r="C8" i="1"/>
  <c r="G7" i="1"/>
  <c r="F7" i="1"/>
  <c r="E7" i="1"/>
  <c r="D7" i="1"/>
  <c r="C7" i="1"/>
  <c r="M8" i="2"/>
  <c r="O8" i="2"/>
  <c r="P8" i="2"/>
  <c r="Q8" i="2"/>
  <c r="M9" i="2"/>
  <c r="N9" i="2"/>
  <c r="O9" i="2"/>
  <c r="P9" i="2"/>
  <c r="Q9" i="2"/>
  <c r="N7" i="2"/>
  <c r="O7" i="2"/>
  <c r="P7" i="2"/>
  <c r="Q7" i="2"/>
  <c r="M7" i="2"/>
  <c r="I12" i="2"/>
  <c r="I11" i="1" s="1"/>
  <c r="H7" i="2"/>
  <c r="I7" i="2" s="1"/>
  <c r="D9" i="1"/>
  <c r="G9" i="1"/>
  <c r="G11" i="2" l="1"/>
  <c r="F11" i="2"/>
  <c r="F10" i="1" s="1"/>
  <c r="E11" i="2"/>
  <c r="D11" i="2"/>
  <c r="C11" i="2"/>
  <c r="C10" i="1" s="1"/>
  <c r="H8" i="2"/>
  <c r="I8" i="2" s="1"/>
  <c r="H9" i="2"/>
  <c r="I9" i="2" s="1"/>
  <c r="B9" i="1"/>
  <c r="B8" i="1"/>
  <c r="B7" i="1"/>
  <c r="A1" i="1"/>
  <c r="C12" i="2" l="1"/>
  <c r="I9" i="1"/>
  <c r="I8" i="1"/>
  <c r="I7" i="1"/>
  <c r="H7" i="1"/>
  <c r="H11" i="2"/>
  <c r="I11" i="2" s="1"/>
  <c r="H10" i="1" l="1"/>
  <c r="C13" i="2"/>
  <c r="C12" i="1" s="1"/>
  <c r="C11" i="1"/>
  <c r="I10" i="1" l="1"/>
</calcChain>
</file>

<file path=xl/sharedStrings.xml><?xml version="1.0" encoding="utf-8"?>
<sst xmlns="http://schemas.openxmlformats.org/spreadsheetml/2006/main" count="24" uniqueCount="17">
  <si>
    <t>ข้อ</t>
  </si>
  <si>
    <t>ข้อคำถาม</t>
  </si>
  <si>
    <t>ระดับคะแนน</t>
  </si>
  <si>
    <t>แปลผล</t>
  </si>
  <si>
    <t>เฉลี่ย</t>
  </si>
  <si>
    <t xml:space="preserve">นักเรียนเห็นความสำคัญของการอ่าน  </t>
  </si>
  <si>
    <t>ผู้เรียนมีพัฒนาการด้านการอ่านที่ดีขึ้น</t>
  </si>
  <si>
    <t>ผู้เรียนมีมีความสามารถอ่านออกและอ่านได้</t>
  </si>
  <si>
    <t>รวม</t>
  </si>
  <si>
    <t>ร้อยละ</t>
  </si>
  <si>
    <t>สรุปแบบประเมินความพึงพอใจ โครงการโรงเรียนส่งเสริมการอ่าน ปีการศึกษา 2566
โรงเรียนวัดไตรรัตนาราม(ชื่นชูใจราษฎร์อุทิศ)  สำนักงานเขตบางเขน  กรุงเทพมหานคร  
ผู้ดำเนินโครงการได้แจกแบบสอบถามทั้งสิ้น 518 คน ผลการวิเคราะห์แบบประเมินที่มีดังนี้</t>
  </si>
  <si>
    <t>ผล</t>
  </si>
  <si>
    <t>นร.
ทั้งหมด</t>
  </si>
  <si>
    <t>จำนวน
คำถาม</t>
  </si>
  <si>
    <t>คะแนนผ่านการคำนวณ</t>
  </si>
  <si>
    <t>*ดูผลที่ชีตสรุป ใช้พิม</t>
  </si>
  <si>
    <t>กรอกคะแนนดิบยังไม่คูณ  ระดับคะแนน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</si>
</sst>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D00041E]0"/>
    <numFmt numFmtId="165" formatCode="[$-D00041E]#,##0"/>
  </numFmts>
  <fonts count="5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48"/>
      <color theme="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4" borderId="0" xfId="0" applyFont="1" applyFill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13</xdr:row>
      <xdr:rowOff>259080</xdr:rowOff>
    </xdr:from>
    <xdr:to>
      <xdr:col>1</xdr:col>
      <xdr:colOff>2034540</xdr:colOff>
      <xdr:row>21</xdr:row>
      <xdr:rowOff>45086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DF1BBF7-5DDD-BDF3-D6EB-F24B96AF27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60"/>
        <a:stretch/>
      </xdr:blipFill>
      <xdr:spPr bwMode="auto">
        <a:xfrm>
          <a:off x="419100" y="4442460"/>
          <a:ext cx="2011680" cy="19805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FECE-9746-4761-9C4E-9F0D7FAE7F2B}">
  <dimension ref="A1:Q15"/>
  <sheetViews>
    <sheetView tabSelected="1" workbookViewId="0">
      <selection activeCell="M13" sqref="M13"/>
    </sheetView>
  </sheetViews>
  <sheetFormatPr defaultRowHeight="21"/>
  <cols>
    <col min="1" max="1" width="5.77734375" style="1" customWidth="1"/>
    <col min="2" max="2" width="36" style="1" customWidth="1"/>
    <col min="3" max="8" width="7" style="1" customWidth="1"/>
    <col min="9" max="9" width="9" style="1" customWidth="1"/>
    <col min="10" max="10" width="8.33203125" style="1" customWidth="1"/>
    <col min="11" max="16384" width="8.88671875" style="1"/>
  </cols>
  <sheetData>
    <row r="1" spans="1:17" ht="21" customHeight="1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32" t="s">
        <v>15</v>
      </c>
      <c r="L1" s="32"/>
      <c r="M1" s="32"/>
      <c r="N1" s="32"/>
      <c r="O1" s="32"/>
      <c r="P1" s="32"/>
      <c r="Q1" s="32"/>
    </row>
    <row r="2" spans="1:17">
      <c r="A2" s="25"/>
      <c r="B2" s="25"/>
      <c r="C2" s="25"/>
      <c r="D2" s="25"/>
      <c r="E2" s="25"/>
      <c r="F2" s="25"/>
      <c r="G2" s="25"/>
      <c r="H2" s="25"/>
      <c r="I2" s="25"/>
      <c r="J2" s="25"/>
      <c r="K2" s="32"/>
      <c r="L2" s="32"/>
      <c r="M2" s="32"/>
      <c r="N2" s="32"/>
      <c r="O2" s="32"/>
      <c r="P2" s="32"/>
      <c r="Q2" s="32"/>
    </row>
    <row r="3" spans="1:17" ht="55.2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32"/>
      <c r="L3" s="32"/>
      <c r="M3" s="32"/>
      <c r="N3" s="32"/>
      <c r="O3" s="32"/>
      <c r="P3" s="32"/>
      <c r="Q3" s="32"/>
    </row>
    <row r="4" spans="1:17" ht="12.6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7">
      <c r="A5" s="21" t="s">
        <v>0</v>
      </c>
      <c r="B5" s="21" t="s">
        <v>1</v>
      </c>
      <c r="C5" s="21" t="s">
        <v>16</v>
      </c>
      <c r="D5" s="21"/>
      <c r="E5" s="21"/>
      <c r="F5" s="21"/>
      <c r="G5" s="21"/>
      <c r="H5" s="21"/>
      <c r="I5" s="23" t="s">
        <v>11</v>
      </c>
      <c r="J5" s="23" t="s">
        <v>12</v>
      </c>
      <c r="K5" s="21" t="s">
        <v>13</v>
      </c>
    </row>
    <row r="6" spans="1:17">
      <c r="A6" s="21"/>
      <c r="B6" s="21"/>
      <c r="C6" s="3">
        <v>5</v>
      </c>
      <c r="D6" s="3">
        <v>4</v>
      </c>
      <c r="E6" s="3">
        <v>3</v>
      </c>
      <c r="F6" s="3">
        <v>2</v>
      </c>
      <c r="G6" s="3">
        <v>1</v>
      </c>
      <c r="H6" s="3" t="s">
        <v>4</v>
      </c>
      <c r="I6" s="24"/>
      <c r="J6" s="24"/>
      <c r="K6" s="22"/>
      <c r="M6" s="29" t="s">
        <v>14</v>
      </c>
      <c r="N6" s="30"/>
      <c r="O6" s="30"/>
      <c r="P6" s="30"/>
      <c r="Q6" s="31"/>
    </row>
    <row r="7" spans="1:17" ht="28.8" customHeight="1">
      <c r="A7" s="4">
        <v>1</v>
      </c>
      <c r="B7" s="9" t="s">
        <v>5</v>
      </c>
      <c r="C7" s="12">
        <v>430</v>
      </c>
      <c r="D7" s="13">
        <v>151</v>
      </c>
      <c r="E7" s="13">
        <v>23</v>
      </c>
      <c r="F7" s="13">
        <v>7</v>
      </c>
      <c r="G7" s="13">
        <v>3</v>
      </c>
      <c r="H7" s="7">
        <f>((C7*5)+(D7*4)+(E7*3)+(F7*2)+(G7*1))/$J$7</f>
        <v>5.4826254826254823</v>
      </c>
      <c r="I7" s="7" t="str">
        <f>IF(H7&gt;=4.51,"มากที่สุด",IF(H7&gt;3.5,"มาก",IF(H7&gt;2.5,"ปานกลาง",IF(H7&gt;1.5,"น้อย","น้อยที่สุด"))))</f>
        <v>มากที่สุด</v>
      </c>
      <c r="J7" s="8">
        <v>518</v>
      </c>
      <c r="K7" s="17">
        <v>3</v>
      </c>
      <c r="M7" s="11">
        <f>C7*5</f>
        <v>2150</v>
      </c>
      <c r="N7" s="11">
        <f t="shared" ref="N7:Q7" si="0">D7*5</f>
        <v>755</v>
      </c>
      <c r="O7" s="11">
        <f t="shared" si="0"/>
        <v>115</v>
      </c>
      <c r="P7" s="11">
        <f t="shared" si="0"/>
        <v>35</v>
      </c>
      <c r="Q7" s="11">
        <f t="shared" si="0"/>
        <v>15</v>
      </c>
    </row>
    <row r="8" spans="1:17" ht="28.8" customHeight="1">
      <c r="A8" s="4">
        <v>2</v>
      </c>
      <c r="B8" s="9" t="s">
        <v>6</v>
      </c>
      <c r="C8" s="14">
        <v>100</v>
      </c>
      <c r="D8" s="13">
        <v>50</v>
      </c>
      <c r="E8" s="13">
        <v>50</v>
      </c>
      <c r="F8" s="13">
        <v>1</v>
      </c>
      <c r="G8" s="13">
        <v>1</v>
      </c>
      <c r="H8" s="7">
        <f>((C8*5)+(D8*4)+(E8*3)+(F8*2)+(G8*1))/$J$7</f>
        <v>1.6467181467181466</v>
      </c>
      <c r="I8" s="7" t="str">
        <f t="shared" ref="I8:I9" si="1">IF(H8&gt;=4.51,"มากที่สุด",IF(H8&gt;3.5,"มาก",IF(H8&gt;2.5,"ปานกลาง",IF(H8&gt;1.5,"น้อย","น้อยที่สุด"))))</f>
        <v>น้อย</v>
      </c>
      <c r="J8" s="7"/>
      <c r="K8" s="11"/>
      <c r="M8" s="11">
        <f t="shared" ref="M8:M9" si="2">C8*5</f>
        <v>500</v>
      </c>
      <c r="N8" s="11">
        <f t="shared" ref="N8:N9" si="3">D8*5</f>
        <v>250</v>
      </c>
      <c r="O8" s="11">
        <f t="shared" ref="O8:O9" si="4">E8*5</f>
        <v>250</v>
      </c>
      <c r="P8" s="11">
        <f t="shared" ref="P8:P9" si="5">F8*5</f>
        <v>5</v>
      </c>
      <c r="Q8" s="11">
        <f t="shared" ref="Q8:Q9" si="6">G8*5</f>
        <v>5</v>
      </c>
    </row>
    <row r="9" spans="1:17" ht="28.8" customHeight="1">
      <c r="A9" s="4">
        <v>3</v>
      </c>
      <c r="B9" s="9" t="s">
        <v>7</v>
      </c>
      <c r="C9" s="12">
        <v>300</v>
      </c>
      <c r="D9" s="13">
        <v>100</v>
      </c>
      <c r="E9" s="13">
        <v>2</v>
      </c>
      <c r="F9" s="13">
        <v>2</v>
      </c>
      <c r="G9" s="13">
        <v>1</v>
      </c>
      <c r="H9" s="7">
        <f>((C9*5)+(D9*4)+(E9*3)+(F9*2)+(G9*1))/$J$7</f>
        <v>3.689189189189189</v>
      </c>
      <c r="I9" s="7" t="str">
        <f t="shared" si="1"/>
        <v>มาก</v>
      </c>
      <c r="J9" s="7"/>
      <c r="K9" s="11"/>
      <c r="M9" s="11">
        <f t="shared" si="2"/>
        <v>1500</v>
      </c>
      <c r="N9" s="11">
        <f t="shared" si="3"/>
        <v>500</v>
      </c>
      <c r="O9" s="11">
        <f t="shared" si="4"/>
        <v>10</v>
      </c>
      <c r="P9" s="11">
        <f t="shared" si="5"/>
        <v>10</v>
      </c>
      <c r="Q9" s="11">
        <f t="shared" si="6"/>
        <v>5</v>
      </c>
    </row>
    <row r="10" spans="1:17">
      <c r="H10" s="7"/>
      <c r="I10" s="7"/>
    </row>
    <row r="11" spans="1:17" ht="23.4" customHeight="1">
      <c r="B11" s="11" t="s">
        <v>8</v>
      </c>
      <c r="C11" s="15">
        <f>SUM(C7:C9)</f>
        <v>830</v>
      </c>
      <c r="D11" s="10">
        <f>SUM(D7:D9)</f>
        <v>301</v>
      </c>
      <c r="E11" s="10">
        <f>SUM(E7:E9)</f>
        <v>75</v>
      </c>
      <c r="F11" s="10">
        <f>SUM(F7:F9)</f>
        <v>10</v>
      </c>
      <c r="G11" s="10">
        <f>SUM(G7:G9)</f>
        <v>5</v>
      </c>
      <c r="H11" s="7">
        <f>((C11*5)+(D11*4)+(E11*3)+(F11*2)+(G11*1))/$J$7</f>
        <v>10.818532818532818</v>
      </c>
      <c r="I11" s="7" t="str">
        <f>IF(H11&gt;=4.51,"มากที่สุด",IF(H11&gt;3.5,"มาก",IF(H11&gt;2.5,"ปานกลาง",IF(H11&gt;1.5,"น้อย","น้อยที่สุด"))))</f>
        <v>มากที่สุด</v>
      </c>
      <c r="J11" s="11"/>
    </row>
    <row r="12" spans="1:17" ht="23.4" customHeight="1">
      <c r="B12" s="11" t="s">
        <v>4</v>
      </c>
      <c r="C12" s="18">
        <f>SUM(H7:H9)/K7</f>
        <v>3.6061776061776061</v>
      </c>
      <c r="D12" s="19"/>
      <c r="E12" s="19"/>
      <c r="F12" s="19"/>
      <c r="G12" s="19"/>
      <c r="H12" s="20"/>
      <c r="I12" s="7" t="str">
        <f>IF(H12&gt;=4.51,"มากที่สุด",IF(H12&gt;3.5,"มาก",IF(H12&gt;2.5,"ปานกลาง",IF(H12&gt;1.5,"น้อย","น้อยที่สุด"))))</f>
        <v>น้อยที่สุด</v>
      </c>
      <c r="J12" s="11"/>
    </row>
    <row r="13" spans="1:17" ht="23.4" customHeight="1">
      <c r="B13" s="11" t="s">
        <v>9</v>
      </c>
      <c r="C13" s="18">
        <f>SUM(C12*100)/5</f>
        <v>72.123552123552116</v>
      </c>
      <c r="D13" s="19"/>
      <c r="E13" s="19"/>
      <c r="F13" s="19"/>
      <c r="G13" s="19"/>
      <c r="H13" s="20"/>
      <c r="I13" s="16"/>
      <c r="J13" s="11"/>
    </row>
    <row r="14" spans="1:17" ht="23.4" customHeight="1">
      <c r="B14" s="11"/>
      <c r="C14" s="11"/>
      <c r="D14" s="11"/>
      <c r="E14" s="11"/>
      <c r="F14" s="11"/>
      <c r="G14" s="11"/>
      <c r="H14" s="11"/>
      <c r="I14" s="11"/>
      <c r="J14" s="11"/>
    </row>
    <row r="15" spans="1:17" ht="23.4" customHeight="1">
      <c r="B15" s="28"/>
      <c r="C15" s="28"/>
      <c r="D15" s="28"/>
      <c r="E15" s="28"/>
      <c r="F15" s="28"/>
      <c r="G15" s="28"/>
      <c r="H15" s="28"/>
      <c r="I15" s="28"/>
      <c r="J15" s="28"/>
    </row>
  </sheetData>
  <mergeCells count="11">
    <mergeCell ref="M6:Q6"/>
    <mergeCell ref="K1:Q3"/>
    <mergeCell ref="C12:H12"/>
    <mergeCell ref="C13:H13"/>
    <mergeCell ref="K5:K6"/>
    <mergeCell ref="I5:I6"/>
    <mergeCell ref="A1:J3"/>
    <mergeCell ref="A5:A6"/>
    <mergeCell ref="B5:B6"/>
    <mergeCell ref="C5:H5"/>
    <mergeCell ref="J5:J6"/>
  </mergeCells>
  <pageMargins left="0.39370078740157483" right="0.59055118110236227" top="0.78740157480314965" bottom="0.78740157480314965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FA39-8D37-474B-BE37-92E99BC215A2}">
  <dimension ref="A1:I12"/>
  <sheetViews>
    <sheetView workbookViewId="0">
      <selection activeCell="L9" sqref="L9"/>
    </sheetView>
  </sheetViews>
  <sheetFormatPr defaultRowHeight="21"/>
  <cols>
    <col min="1" max="1" width="5.77734375" style="1" customWidth="1"/>
    <col min="2" max="2" width="36" style="1" customWidth="1"/>
    <col min="3" max="3" width="8" style="1" customWidth="1"/>
    <col min="4" max="8" width="7" style="1" customWidth="1"/>
    <col min="9" max="9" width="9.21875" style="1" customWidth="1"/>
    <col min="10" max="16384" width="8.88671875" style="1"/>
  </cols>
  <sheetData>
    <row r="1" spans="1:9" ht="21" customHeight="1">
      <c r="A1" s="26" t="str">
        <f>กรอกจำนวนนักเรียน!A1</f>
        <v>สรุปแบบประเมินความพึงพอใจ โครงการโรงเรียนส่งเสริมการอ่าน ปีการศึกษา 2566
โรงเรียนวัดไตรรัตนาราม(ชื่นชูใจราษฎร์อุทิศ)  สำนักงานเขตบางเขน  กรุงเทพมหานคร  
ผู้ดำเนินโครงการได้แจกแบบสอบถามทั้งสิ้น 518 คน ผลการวิเคราะห์แบบประเมินที่มีดังนี้</v>
      </c>
      <c r="B1" s="26"/>
      <c r="C1" s="26"/>
      <c r="D1" s="26"/>
      <c r="E1" s="26"/>
      <c r="F1" s="26"/>
      <c r="G1" s="26"/>
      <c r="H1" s="26"/>
      <c r="I1" s="26"/>
    </row>
    <row r="2" spans="1:9">
      <c r="A2" s="26"/>
      <c r="B2" s="26"/>
      <c r="C2" s="26"/>
      <c r="D2" s="26"/>
      <c r="E2" s="26"/>
      <c r="F2" s="26"/>
      <c r="G2" s="26"/>
      <c r="H2" s="26"/>
      <c r="I2" s="26"/>
    </row>
    <row r="3" spans="1:9" ht="55.2" customHeight="1">
      <c r="A3" s="26"/>
      <c r="B3" s="26"/>
      <c r="C3" s="26"/>
      <c r="D3" s="26"/>
      <c r="E3" s="26"/>
      <c r="F3" s="26"/>
      <c r="G3" s="26"/>
      <c r="H3" s="26"/>
      <c r="I3" s="26"/>
    </row>
    <row r="4" spans="1:9" ht="12.6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21" t="s">
        <v>0</v>
      </c>
      <c r="B5" s="21" t="s">
        <v>1</v>
      </c>
      <c r="C5" s="21" t="s">
        <v>2</v>
      </c>
      <c r="D5" s="21"/>
      <c r="E5" s="21"/>
      <c r="F5" s="21"/>
      <c r="G5" s="21"/>
      <c r="H5" s="21"/>
      <c r="I5" s="21" t="s">
        <v>3</v>
      </c>
    </row>
    <row r="6" spans="1:9">
      <c r="A6" s="21"/>
      <c r="B6" s="21"/>
      <c r="C6" s="3">
        <v>5</v>
      </c>
      <c r="D6" s="3">
        <v>4</v>
      </c>
      <c r="E6" s="3">
        <v>3</v>
      </c>
      <c r="F6" s="3">
        <v>2</v>
      </c>
      <c r="G6" s="3">
        <v>1</v>
      </c>
      <c r="H6" s="3" t="s">
        <v>4</v>
      </c>
      <c r="I6" s="21"/>
    </row>
    <row r="7" spans="1:9" ht="28.8" customHeight="1">
      <c r="A7" s="4">
        <v>1</v>
      </c>
      <c r="B7" s="5" t="str">
        <f>กรอกจำนวนนักเรียน!B7</f>
        <v xml:space="preserve">นักเรียนเห็นความสำคัญของการอ่าน  </v>
      </c>
      <c r="C7" s="6">
        <f>กรอกจำนวนนักเรียน!M7</f>
        <v>2150</v>
      </c>
      <c r="D7" s="7">
        <f>กรอกจำนวนนักเรียน!N7</f>
        <v>755</v>
      </c>
      <c r="E7" s="7">
        <f>กรอกจำนวนนักเรียน!O7</f>
        <v>115</v>
      </c>
      <c r="F7" s="7">
        <f>กรอกจำนวนนักเรียน!P7</f>
        <v>35</v>
      </c>
      <c r="G7" s="7">
        <f>กรอกจำนวนนักเรียน!Q7</f>
        <v>15</v>
      </c>
      <c r="H7" s="7">
        <f>กรอกจำนวนนักเรียน!H7</f>
        <v>5.4826254826254823</v>
      </c>
      <c r="I7" s="7" t="str">
        <f>กรอกจำนวนนักเรียน!I7</f>
        <v>มากที่สุด</v>
      </c>
    </row>
    <row r="8" spans="1:9" ht="28.8" customHeight="1">
      <c r="A8" s="4">
        <v>2</v>
      </c>
      <c r="B8" s="5" t="str">
        <f>กรอกจำนวนนักเรียน!B8</f>
        <v>ผู้เรียนมีพัฒนาการด้านการอ่านที่ดีขึ้น</v>
      </c>
      <c r="C8" s="6">
        <f>กรอกจำนวนนักเรียน!M8</f>
        <v>500</v>
      </c>
      <c r="D8" s="7">
        <f>กรอกจำนวนนักเรียน!N8</f>
        <v>250</v>
      </c>
      <c r="E8" s="7">
        <f>กรอกจำนวนนักเรียน!O8</f>
        <v>250</v>
      </c>
      <c r="F8" s="7">
        <f>กรอกจำนวนนักเรียน!P8</f>
        <v>5</v>
      </c>
      <c r="G8" s="7">
        <f>กรอกจำนวนนักเรียน!Q8</f>
        <v>5</v>
      </c>
      <c r="H8" s="7">
        <v>4.13</v>
      </c>
      <c r="I8" s="7" t="str">
        <f>กรอกจำนวนนักเรียน!I8</f>
        <v>น้อย</v>
      </c>
    </row>
    <row r="9" spans="1:9" ht="28.8" customHeight="1">
      <c r="A9" s="4">
        <v>3</v>
      </c>
      <c r="B9" s="5" t="str">
        <f>กรอกจำนวนนักเรียน!B9</f>
        <v>ผู้เรียนมีมีความสามารถอ่านออกและอ่านได้</v>
      </c>
      <c r="C9" s="6">
        <f>กรอกจำนวนนักเรียน!$M$9</f>
        <v>1500</v>
      </c>
      <c r="D9" s="7">
        <f>กรอกจำนวนนักเรียน!D9</f>
        <v>100</v>
      </c>
      <c r="E9" s="7">
        <f>กรอกจำนวนนักเรียน!$O$9</f>
        <v>10</v>
      </c>
      <c r="F9" s="7">
        <f>กรอกจำนวนนักเรียน!$P$9</f>
        <v>10</v>
      </c>
      <c r="G9" s="7">
        <f>กรอกจำนวนนักเรียน!G9</f>
        <v>1</v>
      </c>
      <c r="H9" s="7">
        <v>4.0999999999999996</v>
      </c>
      <c r="I9" s="7" t="str">
        <f>กรอกจำนวนนักเรียน!I9</f>
        <v>มาก</v>
      </c>
    </row>
    <row r="10" spans="1:9" ht="28.8" customHeight="1">
      <c r="A10" s="21" t="s">
        <v>8</v>
      </c>
      <c r="B10" s="21"/>
      <c r="C10" s="6">
        <f>กรอกจำนวนนักเรียน!C11</f>
        <v>830</v>
      </c>
      <c r="D10" s="7">
        <f>กรอกจำนวนนักเรียน!$N$9</f>
        <v>500</v>
      </c>
      <c r="E10" s="7">
        <f>กรอกจำนวนนักเรียน!$O$9</f>
        <v>10</v>
      </c>
      <c r="F10" s="7">
        <f>กรอกจำนวนนักเรียน!F11</f>
        <v>10</v>
      </c>
      <c r="G10" s="7">
        <f>กรอกจำนวนนักเรียน!$Q$9</f>
        <v>5</v>
      </c>
      <c r="H10" s="7">
        <f>กรอกจำนวนนักเรียน!H11</f>
        <v>10.818532818532818</v>
      </c>
      <c r="I10" s="7" t="str">
        <f>กรอกจำนวนนักเรียน!I11</f>
        <v>มากที่สุด</v>
      </c>
    </row>
    <row r="11" spans="1:9" ht="28.8" customHeight="1">
      <c r="A11" s="21" t="s">
        <v>4</v>
      </c>
      <c r="B11" s="21"/>
      <c r="C11" s="27">
        <f>กรอกจำนวนนักเรียน!C12</f>
        <v>3.6061776061776061</v>
      </c>
      <c r="D11" s="27"/>
      <c r="E11" s="27"/>
      <c r="F11" s="27"/>
      <c r="G11" s="27"/>
      <c r="H11" s="27"/>
      <c r="I11" s="7" t="str">
        <f>กรอกจำนวนนักเรียน!I12</f>
        <v>น้อยที่สุด</v>
      </c>
    </row>
    <row r="12" spans="1:9" ht="28.8" customHeight="1">
      <c r="A12" s="21" t="s">
        <v>9</v>
      </c>
      <c r="B12" s="21"/>
      <c r="C12" s="27">
        <f>กรอกจำนวนนักเรียน!C13</f>
        <v>72.123552123552116</v>
      </c>
      <c r="D12" s="27"/>
      <c r="E12" s="27"/>
      <c r="F12" s="27"/>
      <c r="G12" s="27"/>
      <c r="H12" s="27"/>
      <c r="I12" s="7"/>
    </row>
  </sheetData>
  <mergeCells count="10">
    <mergeCell ref="A10:B10"/>
    <mergeCell ref="A11:B11"/>
    <mergeCell ref="C11:H11"/>
    <mergeCell ref="A12:B12"/>
    <mergeCell ref="C12:H12"/>
    <mergeCell ref="A1:I3"/>
    <mergeCell ref="A5:A6"/>
    <mergeCell ref="B5:B6"/>
    <mergeCell ref="C5:H5"/>
    <mergeCell ref="I5:I6"/>
  </mergeCells>
  <pageMargins left="0.39370078740157483" right="0.39370078740157483" top="0.78740157480314965" bottom="0.78740157480314965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กรอกจำนวนนักเรียน</vt:lpstr>
      <vt:lpstr>สรุป ใช้พิม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53313589 ชัยชนะ ทองมา</dc:creator>
  <cp:lastModifiedBy>53313589 ชัยชนะ ทองมา</cp:lastModifiedBy>
  <cp:lastPrinted>2025-03-12T03:31:05Z</cp:lastPrinted>
  <dcterms:created xsi:type="dcterms:W3CDTF">2025-03-12T00:52:32Z</dcterms:created>
  <dcterms:modified xsi:type="dcterms:W3CDTF">2025-03-15T06:26:59Z</dcterms:modified>
</cp:coreProperties>
</file>